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30"/>
  </bookViews>
  <sheets>
    <sheet name="pe063" sheetId="5" r:id="rId1"/>
  </sheets>
  <definedNames>
    <definedName name="_xlnm._FilterDatabase" localSheetId="0" hidden="1">'pe063'!#REF!</definedName>
  </definedNames>
  <calcPr calcId="144525"/>
</workbook>
</file>

<file path=xl/sharedStrings.xml><?xml version="1.0" encoding="utf-8"?>
<sst xmlns="http://schemas.openxmlformats.org/spreadsheetml/2006/main" count="34" uniqueCount="14">
  <si>
    <t>LOTE ....</t>
  </si>
  <si>
    <t>ÍTEM</t>
  </si>
  <si>
    <t>PREÇO UNITÁRIO INICIAL</t>
  </si>
  <si>
    <t>QTD</t>
  </si>
  <si>
    <t>PREÇOS TOTAIS INICIAIS  DA FICHA TÉCNICA ANEXADA</t>
  </si>
  <si>
    <t>PREÇO TOTAL VENCEDOR (ULTIMO LANCE OFERTADO)</t>
  </si>
  <si>
    <t>FATOR/DESCONTO</t>
  </si>
  <si>
    <t>TOTAL</t>
  </si>
  <si>
    <t>PREÇOS COM DESCONTOS DE FORMA LINEAR</t>
  </si>
  <si>
    <t>PREÇOS TOTAIS INICIAIS</t>
  </si>
  <si>
    <t>TOTAL FINAL POR ITEM PROPOSTA READEQUADA</t>
  </si>
  <si>
    <t>PREÇO UNITÁRIO A SER OFERTADO</t>
  </si>
  <si>
    <t>TOTAL FINAL DO LOTE - PROPOSTA READEQUADA</t>
  </si>
  <si>
    <t>LOTE ..........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</si>
</sst>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176" formatCode="_ * #,##0.00_ ;_ * \-#,##0.00_ ;_ * &quot;-&quot;??_ ;_ @_ "/>
    <numFmt numFmtId="177" formatCode="_-&quot;R$&quot;\ * #,##0.00_-;\-&quot;R$&quot;\ * #,##0.00_-;_-&quot;R$&quot;\ * &quot;-&quot;??_-;_-@_-"/>
    <numFmt numFmtId="178" formatCode="_ * #,##0_ ;_ * \-#,##0_ ;_ * &quot;-&quot;_ ;_ @_ "/>
    <numFmt numFmtId="179" formatCode="_(&quot;$&quot;* #,##0_);_(&quot;$&quot;* \(#,##0\);_(&quot;$&quot;* &quot;-&quot;_);_(@_)"/>
    <numFmt numFmtId="180" formatCode="[$R$-416]#,##0.00;\-[$R$-416]#,##0.00"/>
    <numFmt numFmtId="181" formatCode="&quot;R$&quot;#,##0.00_);[Red]\(&quot;R$&quot;#,##0.00\)"/>
    <numFmt numFmtId="182" formatCode="&quot;R$&quot;\ #,##0.00;[Red]\-&quot;R$&quot;\ #,##0.00"/>
  </numFmts>
  <fonts count="25">
    <font>
      <sz val="11"/>
      <color theme="1"/>
      <name val="Calibri"/>
      <charset val="134"/>
      <scheme val="minor"/>
    </font>
    <font>
      <sz val="10"/>
      <color theme="1"/>
      <name val="Arial Nova Cond"/>
      <charset val="134"/>
    </font>
    <font>
      <b/>
      <sz val="10"/>
      <color theme="1"/>
      <name val="Arial Nova Cond"/>
      <charset val="134"/>
    </font>
    <font>
      <sz val="10"/>
      <color rgb="FF000000"/>
      <name val="Arial Nova Cond"/>
      <charset val="134"/>
    </font>
    <font>
      <b/>
      <sz val="15"/>
      <color theme="1"/>
      <name val="Arial Nova Cond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18" applyNumberFormat="0" applyAlignment="0" applyProtection="0">
      <alignment vertical="center"/>
    </xf>
    <xf numFmtId="0" fontId="15" fillId="8" borderId="19" applyNumberFormat="0" applyAlignment="0" applyProtection="0">
      <alignment vertical="center"/>
    </xf>
    <xf numFmtId="0" fontId="16" fillId="8" borderId="18" applyNumberFormat="0" applyAlignment="0" applyProtection="0">
      <alignment vertical="center"/>
    </xf>
    <xf numFmtId="0" fontId="17" fillId="9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49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/>
    <xf numFmtId="0" fontId="1" fillId="0" borderId="6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180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181" fontId="1" fillId="0" borderId="5" xfId="2" applyNumberFormat="1" applyFont="1" applyBorder="1" applyAlignment="1">
      <alignment horizontal="center"/>
    </xf>
    <xf numFmtId="181" fontId="1" fillId="0" borderId="5" xfId="2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10" xfId="0" applyFont="1" applyBorder="1"/>
    <xf numFmtId="182" fontId="1" fillId="0" borderId="0" xfId="0" applyNumberFormat="1" applyFont="1" applyBorder="1" applyAlignment="1">
      <alignment horizontal="center" vertical="center" wrapText="1"/>
    </xf>
    <xf numFmtId="181" fontId="1" fillId="0" borderId="0" xfId="2" applyNumberFormat="1" applyFont="1" applyBorder="1" applyAlignment="1">
      <alignment horizontal="center"/>
    </xf>
    <xf numFmtId="177" fontId="2" fillId="0" borderId="0" xfId="2" applyFont="1" applyBorder="1"/>
    <xf numFmtId="0" fontId="2" fillId="0" borderId="0" xfId="0" applyFont="1" applyBorder="1"/>
    <xf numFmtId="177" fontId="1" fillId="0" borderId="0" xfId="2" applyFont="1"/>
    <xf numFmtId="177" fontId="2" fillId="0" borderId="0" xfId="2" applyFont="1"/>
    <xf numFmtId="0" fontId="2" fillId="0" borderId="0" xfId="0" applyFont="1"/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77" fontId="2" fillId="3" borderId="5" xfId="2" applyFont="1" applyFill="1" applyBorder="1"/>
    <xf numFmtId="0" fontId="1" fillId="0" borderId="11" xfId="0" applyFont="1" applyBorder="1" applyAlignment="1">
      <alignment horizontal="center"/>
    </xf>
    <xf numFmtId="180" fontId="1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top" wrapText="1"/>
    </xf>
    <xf numFmtId="181" fontId="1" fillId="0" borderId="12" xfId="2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7" fontId="2" fillId="3" borderId="12" xfId="2" applyFont="1" applyFill="1" applyBorder="1"/>
    <xf numFmtId="0" fontId="1" fillId="0" borderId="13" xfId="0" applyFont="1" applyBorder="1"/>
    <xf numFmtId="181" fontId="1" fillId="4" borderId="0" xfId="2" applyNumberFormat="1" applyFont="1" applyFill="1" applyBorder="1" applyAlignment="1">
      <alignment horizontal="center" vertical="center" wrapText="1"/>
    </xf>
    <xf numFmtId="181" fontId="2" fillId="4" borderId="0" xfId="2" applyNumberFormat="1" applyFont="1" applyFill="1" applyBorder="1" applyAlignment="1">
      <alignment horizontal="center" vertical="center" wrapText="1"/>
    </xf>
    <xf numFmtId="181" fontId="1" fillId="4" borderId="0" xfId="2" applyNumberFormat="1" applyFont="1" applyFill="1" applyAlignment="1">
      <alignment horizontal="center" vertical="center" wrapText="1"/>
    </xf>
    <xf numFmtId="181" fontId="2" fillId="4" borderId="0" xfId="2" applyNumberFormat="1" applyFont="1" applyFill="1" applyAlignment="1">
      <alignment horizontal="center" vertical="center" wrapText="1"/>
    </xf>
    <xf numFmtId="49" fontId="4" fillId="5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14" xfId="0" applyFont="1" applyBorder="1"/>
    <xf numFmtId="0" fontId="2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80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181" fontId="1" fillId="4" borderId="0" xfId="2" applyNumberFormat="1" applyFont="1" applyFill="1" applyBorder="1" applyAlignment="1">
      <alignment horizontal="center"/>
    </xf>
    <xf numFmtId="177" fontId="2" fillId="4" borderId="0" xfId="2" applyFont="1" applyFill="1" applyBorder="1"/>
    <xf numFmtId="0" fontId="1" fillId="0" borderId="0" xfId="0" applyFont="1" applyAlignment="1">
      <alignment horizontal="center"/>
    </xf>
    <xf numFmtId="180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181" fontId="1" fillId="0" borderId="0" xfId="2" applyNumberFormat="1" applyFont="1" applyAlignment="1">
      <alignment horizontal="center"/>
    </xf>
    <xf numFmtId="181" fontId="1" fillId="0" borderId="0" xfId="2" applyNumberFormat="1" applyFont="1" applyFill="1" applyAlignment="1">
      <alignment horizontal="center"/>
    </xf>
    <xf numFmtId="177" fontId="2" fillId="0" borderId="0" xfId="2" applyFont="1" applyFill="1"/>
    <xf numFmtId="0" fontId="1" fillId="0" borderId="0" xfId="0" applyFont="1" applyFill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24130</xdr:colOff>
      <xdr:row>17</xdr:row>
      <xdr:rowOff>64135</xdr:rowOff>
    </xdr:from>
    <xdr:ext cx="4425950" cy="1290955"/>
    <xdr:sp>
      <xdr:nvSpPr>
        <xdr:cNvPr id="2" name="Retângulo 1"/>
        <xdr:cNvSpPr/>
      </xdr:nvSpPr>
      <xdr:spPr>
        <a:xfrm rot="20400000">
          <a:off x="1719580" y="3661410"/>
          <a:ext cx="4425950" cy="12909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  <a:scene3d>
            <a:camera prst="orthographicFront"/>
            <a:lightRig rig="threePt" dir="t"/>
          </a:scene3d>
        </a:bodyPr>
        <a:p>
          <a:pPr algn="ctr"/>
          <a:r>
            <a:rPr lang="pt-BR" altLang="en-US" sz="7200" b="1">
              <a:solidFill>
                <a:schemeClr val="accent1">
                  <a:alpha val="41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EXEMPLO</a:t>
          </a:r>
          <a:endParaRPr lang="pt-BR" altLang="en-US" sz="7200" b="1">
            <a:solidFill>
              <a:schemeClr val="accent1">
                <a:alpha val="41000"/>
              </a:scheme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view="pageBreakPreview" zoomScaleNormal="89" workbookViewId="0">
      <selection activeCell="E9" sqref="E9"/>
    </sheetView>
  </sheetViews>
  <sheetFormatPr defaultColWidth="9" defaultRowHeight="12.75" outlineLevelCol="7"/>
  <cols>
    <col min="1" max="1" width="6.42857142857143" style="1" customWidth="1"/>
    <col min="2" max="2" width="19" style="1" customWidth="1"/>
    <col min="3" max="3" width="8.71428571428571" style="1" customWidth="1"/>
    <col min="4" max="4" width="19.1428571428571" style="1" customWidth="1"/>
    <col min="5" max="5" width="17.4285714285714" style="1" customWidth="1"/>
    <col min="6" max="6" width="18.7142857142857" style="1" customWidth="1"/>
    <col min="7" max="7" width="16.7142857142857" style="1" customWidth="1"/>
    <col min="8" max="8" width="2.71428571428571" style="1" customWidth="1"/>
    <col min="9" max="16384" width="9" style="1"/>
  </cols>
  <sheetData>
    <row r="1" spans="1:8">
      <c r="A1" s="2"/>
      <c r="B1" s="3"/>
      <c r="C1" s="3"/>
      <c r="D1" s="3"/>
      <c r="E1" s="3"/>
      <c r="F1" s="4"/>
      <c r="G1" s="3"/>
      <c r="H1" s="5"/>
    </row>
    <row r="2" spans="1:8">
      <c r="A2" s="6" t="s">
        <v>0</v>
      </c>
      <c r="B2" s="7"/>
      <c r="C2" s="7"/>
      <c r="D2" s="7"/>
      <c r="E2" s="7"/>
      <c r="F2" s="7"/>
      <c r="G2" s="8"/>
      <c r="H2" s="9"/>
    </row>
    <row r="3" s="1" customFormat="1" ht="44" customHeight="1" spans="1:8">
      <c r="A3" s="10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2"/>
      <c r="H3" s="9"/>
    </row>
    <row r="4" spans="1:8">
      <c r="A4" s="13">
        <v>1</v>
      </c>
      <c r="B4" s="14">
        <v>758.67</v>
      </c>
      <c r="C4" s="15">
        <v>48</v>
      </c>
      <c r="D4" s="16">
        <f>SUM(B4*C4)</f>
        <v>36416.16</v>
      </c>
      <c r="E4" s="17">
        <v>61147.2</v>
      </c>
      <c r="F4" s="18">
        <f>E4/(D4+D5+D6+D7+D8)</f>
        <v>0.6560063700438</v>
      </c>
      <c r="G4" s="19"/>
      <c r="H4" s="9"/>
    </row>
    <row r="5" spans="1:8">
      <c r="A5" s="13">
        <v>2</v>
      </c>
      <c r="B5" s="14">
        <v>742.47</v>
      </c>
      <c r="C5" s="15">
        <v>48</v>
      </c>
      <c r="D5" s="16">
        <f>SUM(B5*C5)</f>
        <v>35638.56</v>
      </c>
      <c r="E5" s="17"/>
      <c r="F5" s="20"/>
      <c r="G5" s="19"/>
      <c r="H5" s="9"/>
    </row>
    <row r="6" spans="1:8">
      <c r="A6" s="13">
        <v>3</v>
      </c>
      <c r="B6" s="14">
        <v>682.47</v>
      </c>
      <c r="C6" s="15">
        <v>31</v>
      </c>
      <c r="D6" s="16">
        <f>SUM(B6*C6)</f>
        <v>21156.57</v>
      </c>
      <c r="E6" s="17"/>
      <c r="F6" s="20"/>
      <c r="G6" s="19"/>
      <c r="H6" s="9"/>
    </row>
    <row r="7" spans="1:8">
      <c r="A7" s="13">
        <v>4</v>
      </c>
      <c r="B7" s="14"/>
      <c r="C7" s="15"/>
      <c r="D7" s="16">
        <f>SUM(B7*C7)</f>
        <v>0</v>
      </c>
      <c r="E7" s="17"/>
      <c r="F7" s="20"/>
      <c r="G7" s="19"/>
      <c r="H7" s="9"/>
    </row>
    <row r="8" spans="1:8">
      <c r="A8" s="13">
        <v>5</v>
      </c>
      <c r="B8" s="14"/>
      <c r="C8" s="15"/>
      <c r="D8" s="16">
        <f>SUM(B8*C8)</f>
        <v>0</v>
      </c>
      <c r="E8" s="17"/>
      <c r="F8" s="21"/>
      <c r="G8" s="19"/>
      <c r="H8" s="9"/>
    </row>
    <row r="9" spans="1:8">
      <c r="A9" s="22"/>
      <c r="B9" s="23"/>
      <c r="C9" s="12" t="s">
        <v>7</v>
      </c>
      <c r="D9" s="24">
        <f>SUM(D4:D8)</f>
        <v>93211.29</v>
      </c>
      <c r="E9" s="25"/>
      <c r="F9" s="26"/>
      <c r="G9" s="19"/>
      <c r="H9" s="9"/>
    </row>
    <row r="10" spans="1:8">
      <c r="A10" s="22"/>
      <c r="B10" s="27"/>
      <c r="D10" s="27"/>
      <c r="E10" s="28"/>
      <c r="F10" s="29"/>
      <c r="H10" s="9"/>
    </row>
    <row r="11" spans="1:8">
      <c r="A11" s="30" t="s">
        <v>8</v>
      </c>
      <c r="B11" s="31"/>
      <c r="C11" s="31"/>
      <c r="D11" s="31"/>
      <c r="E11" s="31"/>
      <c r="F11" s="31"/>
      <c r="G11" s="31"/>
      <c r="H11" s="9"/>
    </row>
    <row r="12" spans="1:8">
      <c r="A12" s="22"/>
      <c r="C12" s="29"/>
      <c r="D12" s="28"/>
      <c r="E12" s="28"/>
      <c r="H12" s="9"/>
    </row>
    <row r="13" s="1" customFormat="1" ht="48" customHeight="1" spans="1:8">
      <c r="A13" s="10" t="s">
        <v>1</v>
      </c>
      <c r="B13" s="11" t="s">
        <v>2</v>
      </c>
      <c r="C13" s="11" t="s">
        <v>3</v>
      </c>
      <c r="D13" s="11" t="s">
        <v>9</v>
      </c>
      <c r="E13" s="11" t="s">
        <v>6</v>
      </c>
      <c r="F13" s="11" t="s">
        <v>10</v>
      </c>
      <c r="G13" s="32" t="s">
        <v>11</v>
      </c>
      <c r="H13" s="9"/>
    </row>
    <row r="14" spans="1:8">
      <c r="A14" s="33">
        <v>1</v>
      </c>
      <c r="B14" s="14">
        <f>B4</f>
        <v>758.67</v>
      </c>
      <c r="C14" s="15">
        <f>C4</f>
        <v>48</v>
      </c>
      <c r="D14" s="16">
        <f>D4</f>
        <v>36416.16</v>
      </c>
      <c r="E14" s="34">
        <f>F4</f>
        <v>0.6560063700438</v>
      </c>
      <c r="F14" s="16">
        <f>D14*E14</f>
        <v>23889.2329325342</v>
      </c>
      <c r="G14" s="35">
        <f>F14/C14</f>
        <v>497.69235276113</v>
      </c>
      <c r="H14" s="9"/>
    </row>
    <row r="15" spans="1:8">
      <c r="A15" s="33">
        <v>2</v>
      </c>
      <c r="B15" s="14">
        <f>B5</f>
        <v>742.47</v>
      </c>
      <c r="C15" s="15">
        <f>C5</f>
        <v>48</v>
      </c>
      <c r="D15" s="16">
        <f>D5</f>
        <v>35638.56</v>
      </c>
      <c r="E15" s="34">
        <f>F4</f>
        <v>0.6560063700438</v>
      </c>
      <c r="F15" s="16">
        <f>D15*E15</f>
        <v>23379.1223791882</v>
      </c>
      <c r="G15" s="35">
        <f>F15/C15</f>
        <v>487.06504956642</v>
      </c>
      <c r="H15" s="9"/>
    </row>
    <row r="16" spans="1:8">
      <c r="A16" s="33">
        <v>3</v>
      </c>
      <c r="B16" s="14">
        <f>B6</f>
        <v>682.47</v>
      </c>
      <c r="C16" s="15">
        <f>C6</f>
        <v>31</v>
      </c>
      <c r="D16" s="16">
        <f>D6</f>
        <v>21156.57</v>
      </c>
      <c r="E16" s="34">
        <f>F4</f>
        <v>0.6560063700438</v>
      </c>
      <c r="F16" s="16">
        <f>D16*E16</f>
        <v>13878.8446882776</v>
      </c>
      <c r="G16" s="35">
        <f>F16/C16</f>
        <v>447.704667363792</v>
      </c>
      <c r="H16" s="9"/>
    </row>
    <row r="17" spans="1:8">
      <c r="A17" s="33">
        <v>4</v>
      </c>
      <c r="B17" s="14">
        <f>B7</f>
        <v>0</v>
      </c>
      <c r="C17" s="15">
        <f>C7</f>
        <v>0</v>
      </c>
      <c r="D17" s="16">
        <f>D7</f>
        <v>0</v>
      </c>
      <c r="E17" s="34">
        <f>F4</f>
        <v>0.6560063700438</v>
      </c>
      <c r="F17" s="16">
        <f>D17*E17</f>
        <v>0</v>
      </c>
      <c r="G17" s="35" t="e">
        <f>F17/C17</f>
        <v>#DIV/0!</v>
      </c>
      <c r="H17" s="9"/>
    </row>
    <row r="18" ht="13.5" spans="1:8">
      <c r="A18" s="36">
        <v>5</v>
      </c>
      <c r="B18" s="37">
        <f>B8</f>
        <v>0</v>
      </c>
      <c r="C18" s="38">
        <f>C8</f>
        <v>0</v>
      </c>
      <c r="D18" s="39">
        <f>D8</f>
        <v>0</v>
      </c>
      <c r="E18" s="40">
        <f>F4</f>
        <v>0.6560063700438</v>
      </c>
      <c r="F18" s="39">
        <f>D18*E18</f>
        <v>0</v>
      </c>
      <c r="G18" s="41" t="e">
        <f>F18/C18</f>
        <v>#DIV/0!</v>
      </c>
      <c r="H18" s="42"/>
    </row>
    <row r="20" spans="5:6">
      <c r="E20" s="43" t="s">
        <v>12</v>
      </c>
      <c r="F20" s="44">
        <f>SUM(F14:F18)</f>
        <v>61147.2</v>
      </c>
    </row>
    <row r="21" spans="5:6">
      <c r="E21" s="43"/>
      <c r="F21" s="44"/>
    </row>
    <row r="22" spans="5:6">
      <c r="E22" s="43"/>
      <c r="F22" s="44"/>
    </row>
    <row r="23" spans="5:6">
      <c r="E23" s="45"/>
      <c r="F23" s="46"/>
    </row>
    <row r="24" spans="5:6">
      <c r="E24" s="45"/>
      <c r="F24" s="46"/>
    </row>
    <row r="25" spans="5:6">
      <c r="E25" s="45"/>
      <c r="F25" s="46"/>
    </row>
    <row r="26" spans="5:6">
      <c r="E26" s="45"/>
      <c r="F26" s="46"/>
    </row>
    <row r="27" spans="5:6">
      <c r="E27" s="45"/>
      <c r="F27" s="46"/>
    </row>
    <row r="29" ht="19.5" spans="1:7">
      <c r="A29" s="47" t="s">
        <v>13</v>
      </c>
      <c r="B29" s="47"/>
      <c r="C29" s="47"/>
      <c r="D29" s="47"/>
      <c r="E29" s="47"/>
      <c r="F29" s="47"/>
      <c r="G29" s="47"/>
    </row>
    <row r="30" ht="38.25" spans="1:7">
      <c r="A30" s="21" t="s">
        <v>1</v>
      </c>
      <c r="B30" s="21" t="s">
        <v>2</v>
      </c>
      <c r="C30" s="21" t="s">
        <v>3</v>
      </c>
      <c r="D30" s="21" t="s">
        <v>4</v>
      </c>
      <c r="E30" s="21" t="s">
        <v>5</v>
      </c>
      <c r="F30" s="21" t="s">
        <v>6</v>
      </c>
      <c r="G30" s="12"/>
    </row>
    <row r="31" spans="1:7">
      <c r="A31" s="48">
        <v>1</v>
      </c>
      <c r="B31" s="14"/>
      <c r="C31" s="15"/>
      <c r="D31" s="16">
        <f t="shared" ref="D31:D38" si="0">SUM(B31*C31)</f>
        <v>0</v>
      </c>
      <c r="E31" s="17">
        <v>20500</v>
      </c>
      <c r="F31" s="11" t="e">
        <f>E31/(D31+D32+D33+D38+D34+D35+D36+D37)</f>
        <v>#DIV/0!</v>
      </c>
      <c r="G31" s="19"/>
    </row>
    <row r="32" spans="1:7">
      <c r="A32" s="48">
        <v>2</v>
      </c>
      <c r="B32" s="14"/>
      <c r="C32" s="15"/>
      <c r="D32" s="16">
        <f t="shared" si="0"/>
        <v>0</v>
      </c>
      <c r="E32" s="17"/>
      <c r="F32" s="11"/>
      <c r="G32" s="19"/>
    </row>
    <row r="33" spans="1:7">
      <c r="A33" s="48">
        <v>3</v>
      </c>
      <c r="B33" s="14"/>
      <c r="C33" s="15"/>
      <c r="D33" s="16">
        <f t="shared" si="0"/>
        <v>0</v>
      </c>
      <c r="E33" s="17"/>
      <c r="F33" s="11"/>
      <c r="G33" s="19"/>
    </row>
    <row r="34" spans="1:7">
      <c r="A34" s="48">
        <v>4</v>
      </c>
      <c r="B34" s="14"/>
      <c r="C34" s="15"/>
      <c r="D34" s="16">
        <f t="shared" si="0"/>
        <v>0</v>
      </c>
      <c r="E34" s="17"/>
      <c r="F34" s="11"/>
      <c r="G34" s="19"/>
    </row>
    <row r="35" spans="1:7">
      <c r="A35" s="48">
        <v>5</v>
      </c>
      <c r="B35" s="14"/>
      <c r="C35" s="15"/>
      <c r="D35" s="16">
        <f t="shared" si="0"/>
        <v>0</v>
      </c>
      <c r="E35" s="17"/>
      <c r="F35" s="11"/>
      <c r="G35" s="19"/>
    </row>
    <row r="36" spans="1:7">
      <c r="A36" s="48">
        <v>6</v>
      </c>
      <c r="B36" s="14"/>
      <c r="C36" s="15"/>
      <c r="D36" s="16">
        <f t="shared" si="0"/>
        <v>0</v>
      </c>
      <c r="E36" s="17"/>
      <c r="F36" s="11"/>
      <c r="G36" s="19"/>
    </row>
    <row r="37" spans="1:7">
      <c r="A37" s="48">
        <v>7</v>
      </c>
      <c r="B37" s="14"/>
      <c r="C37" s="15"/>
      <c r="D37" s="16">
        <f t="shared" si="0"/>
        <v>0</v>
      </c>
      <c r="E37" s="17"/>
      <c r="F37" s="11"/>
      <c r="G37" s="19"/>
    </row>
    <row r="38" spans="1:7">
      <c r="A38" s="48">
        <v>8</v>
      </c>
      <c r="B38" s="14"/>
      <c r="C38" s="15"/>
      <c r="D38" s="16">
        <f t="shared" si="0"/>
        <v>0</v>
      </c>
      <c r="E38" s="17"/>
      <c r="F38" s="11"/>
      <c r="G38" s="19"/>
    </row>
    <row r="39" spans="1:7">
      <c r="A39" s="49"/>
      <c r="B39" s="23"/>
      <c r="C39" s="12" t="s">
        <v>7</v>
      </c>
      <c r="D39" s="24">
        <f>SUM(D31:D38)</f>
        <v>0</v>
      </c>
      <c r="E39" s="25"/>
      <c r="F39" s="26"/>
      <c r="G39" s="19"/>
    </row>
    <row r="40" spans="1:6">
      <c r="A40" s="49"/>
      <c r="B40" s="27"/>
      <c r="D40" s="27"/>
      <c r="E40" s="28"/>
      <c r="F40" s="29"/>
    </row>
    <row r="41" spans="1:7">
      <c r="A41" s="50" t="s">
        <v>8</v>
      </c>
      <c r="B41" s="31"/>
      <c r="C41" s="31"/>
      <c r="D41" s="31"/>
      <c r="E41" s="31"/>
      <c r="F41" s="31"/>
      <c r="G41" s="31"/>
    </row>
    <row r="42" spans="1:5">
      <c r="A42" s="49"/>
      <c r="C42" s="29"/>
      <c r="D42" s="28"/>
      <c r="E42" s="28"/>
    </row>
    <row r="43" ht="38.25" spans="1:7">
      <c r="A43" s="11" t="s">
        <v>1</v>
      </c>
      <c r="B43" s="11" t="s">
        <v>2</v>
      </c>
      <c r="C43" s="11" t="s">
        <v>3</v>
      </c>
      <c r="D43" s="11" t="s">
        <v>9</v>
      </c>
      <c r="E43" s="11" t="s">
        <v>6</v>
      </c>
      <c r="F43" s="11" t="s">
        <v>10</v>
      </c>
      <c r="G43" s="32" t="s">
        <v>11</v>
      </c>
    </row>
    <row r="44" spans="1:7">
      <c r="A44" s="34">
        <v>1</v>
      </c>
      <c r="B44" s="14">
        <f t="shared" ref="B44:B51" si="1">B31</f>
        <v>0</v>
      </c>
      <c r="C44" s="15">
        <f t="shared" ref="C44:C51" si="2">C31</f>
        <v>0</v>
      </c>
      <c r="D44" s="16">
        <f t="shared" ref="D44:D51" si="3">D31</f>
        <v>0</v>
      </c>
      <c r="E44" s="34" t="e">
        <f>F31</f>
        <v>#DIV/0!</v>
      </c>
      <c r="F44" s="16" t="e">
        <f t="shared" ref="F44:F51" si="4">D44*E44</f>
        <v>#DIV/0!</v>
      </c>
      <c r="G44" s="35" t="e">
        <f t="shared" ref="G44:G51" si="5">F44/C44</f>
        <v>#DIV/0!</v>
      </c>
    </row>
    <row r="45" spans="1:7">
      <c r="A45" s="34">
        <v>2</v>
      </c>
      <c r="B45" s="14">
        <f t="shared" si="1"/>
        <v>0</v>
      </c>
      <c r="C45" s="15">
        <f t="shared" si="2"/>
        <v>0</v>
      </c>
      <c r="D45" s="16">
        <f t="shared" si="3"/>
        <v>0</v>
      </c>
      <c r="E45" s="34" t="e">
        <f>F31</f>
        <v>#DIV/0!</v>
      </c>
      <c r="F45" s="16" t="e">
        <f t="shared" si="4"/>
        <v>#DIV/0!</v>
      </c>
      <c r="G45" s="35" t="e">
        <f t="shared" si="5"/>
        <v>#DIV/0!</v>
      </c>
    </row>
    <row r="46" spans="1:7">
      <c r="A46" s="34">
        <v>3</v>
      </c>
      <c r="B46" s="14">
        <f t="shared" si="1"/>
        <v>0</v>
      </c>
      <c r="C46" s="15">
        <f t="shared" si="2"/>
        <v>0</v>
      </c>
      <c r="D46" s="16">
        <f t="shared" si="3"/>
        <v>0</v>
      </c>
      <c r="E46" s="34" t="e">
        <f>F31</f>
        <v>#DIV/0!</v>
      </c>
      <c r="F46" s="16" t="e">
        <f t="shared" si="4"/>
        <v>#DIV/0!</v>
      </c>
      <c r="G46" s="35" t="e">
        <f t="shared" si="5"/>
        <v>#DIV/0!</v>
      </c>
    </row>
    <row r="47" spans="1:7">
      <c r="A47" s="34">
        <v>4</v>
      </c>
      <c r="B47" s="14">
        <f t="shared" si="1"/>
        <v>0</v>
      </c>
      <c r="C47" s="15">
        <f t="shared" si="2"/>
        <v>0</v>
      </c>
      <c r="D47" s="16">
        <f t="shared" si="3"/>
        <v>0</v>
      </c>
      <c r="E47" s="34" t="e">
        <f>F31</f>
        <v>#DIV/0!</v>
      </c>
      <c r="F47" s="16" t="e">
        <f t="shared" si="4"/>
        <v>#DIV/0!</v>
      </c>
      <c r="G47" s="35" t="e">
        <f t="shared" si="5"/>
        <v>#DIV/0!</v>
      </c>
    </row>
    <row r="48" spans="1:7">
      <c r="A48" s="34">
        <v>5</v>
      </c>
      <c r="B48" s="14">
        <f t="shared" si="1"/>
        <v>0</v>
      </c>
      <c r="C48" s="15">
        <f t="shared" si="2"/>
        <v>0</v>
      </c>
      <c r="D48" s="16">
        <f t="shared" si="3"/>
        <v>0</v>
      </c>
      <c r="E48" s="34" t="e">
        <f>F31</f>
        <v>#DIV/0!</v>
      </c>
      <c r="F48" s="16" t="e">
        <f t="shared" si="4"/>
        <v>#DIV/0!</v>
      </c>
      <c r="G48" s="35" t="e">
        <f t="shared" si="5"/>
        <v>#DIV/0!</v>
      </c>
    </row>
    <row r="49" spans="1:7">
      <c r="A49" s="34">
        <v>6</v>
      </c>
      <c r="B49" s="14">
        <f t="shared" si="1"/>
        <v>0</v>
      </c>
      <c r="C49" s="15">
        <f t="shared" si="2"/>
        <v>0</v>
      </c>
      <c r="D49" s="16">
        <f t="shared" si="3"/>
        <v>0</v>
      </c>
      <c r="E49" s="34" t="e">
        <f>F31</f>
        <v>#DIV/0!</v>
      </c>
      <c r="F49" s="16" t="e">
        <f t="shared" si="4"/>
        <v>#DIV/0!</v>
      </c>
      <c r="G49" s="35" t="e">
        <f t="shared" si="5"/>
        <v>#DIV/0!</v>
      </c>
    </row>
    <row r="50" spans="1:7">
      <c r="A50" s="34">
        <v>7</v>
      </c>
      <c r="B50" s="14">
        <f t="shared" si="1"/>
        <v>0</v>
      </c>
      <c r="C50" s="15">
        <f t="shared" si="2"/>
        <v>0</v>
      </c>
      <c r="D50" s="16">
        <f t="shared" si="3"/>
        <v>0</v>
      </c>
      <c r="E50" s="34" t="e">
        <f>F31</f>
        <v>#DIV/0!</v>
      </c>
      <c r="F50" s="16" t="e">
        <f t="shared" si="4"/>
        <v>#DIV/0!</v>
      </c>
      <c r="G50" s="35" t="e">
        <f t="shared" si="5"/>
        <v>#DIV/0!</v>
      </c>
    </row>
    <row r="51" spans="1:7">
      <c r="A51" s="34">
        <v>8</v>
      </c>
      <c r="B51" s="14">
        <f t="shared" si="1"/>
        <v>0</v>
      </c>
      <c r="C51" s="15">
        <f t="shared" si="2"/>
        <v>0</v>
      </c>
      <c r="D51" s="16">
        <f t="shared" si="3"/>
        <v>0</v>
      </c>
      <c r="E51" s="34" t="e">
        <f>F31</f>
        <v>#DIV/0!</v>
      </c>
      <c r="F51" s="16" t="e">
        <f t="shared" si="4"/>
        <v>#DIV/0!</v>
      </c>
      <c r="G51" s="35" t="e">
        <f t="shared" si="5"/>
        <v>#DIV/0!</v>
      </c>
    </row>
    <row r="52" spans="1:8">
      <c r="A52" s="51"/>
      <c r="B52" s="52"/>
      <c r="C52" s="53"/>
      <c r="D52" s="24"/>
      <c r="E52" s="51"/>
      <c r="F52" s="54"/>
      <c r="G52" s="55"/>
      <c r="H52" s="19"/>
    </row>
    <row r="53" spans="1:8">
      <c r="A53" s="51"/>
      <c r="B53" s="52"/>
      <c r="C53" s="53"/>
      <c r="D53" s="24"/>
      <c r="E53" s="51"/>
      <c r="F53" s="54"/>
      <c r="G53" s="55"/>
      <c r="H53" s="19"/>
    </row>
    <row r="54" spans="1:8">
      <c r="A54" s="51"/>
      <c r="B54" s="52"/>
      <c r="C54" s="53"/>
      <c r="D54" s="24"/>
      <c r="E54" s="43" t="s">
        <v>12</v>
      </c>
      <c r="F54" s="44" t="e">
        <f>SUM(F44:F51)</f>
        <v>#DIV/0!</v>
      </c>
      <c r="H54" s="19"/>
    </row>
    <row r="55" spans="1:8">
      <c r="A55" s="51"/>
      <c r="B55" s="52"/>
      <c r="C55" s="53"/>
      <c r="D55" s="24"/>
      <c r="E55" s="43"/>
      <c r="F55" s="44"/>
      <c r="H55" s="19"/>
    </row>
    <row r="56" spans="1:8">
      <c r="A56" s="51"/>
      <c r="B56" s="52"/>
      <c r="C56" s="53"/>
      <c r="D56" s="24"/>
      <c r="E56" s="43"/>
      <c r="F56" s="44"/>
      <c r="H56" s="19"/>
    </row>
    <row r="57" spans="1:8">
      <c r="A57" s="51"/>
      <c r="B57" s="52"/>
      <c r="C57" s="53"/>
      <c r="D57" s="24"/>
      <c r="E57" s="51"/>
      <c r="F57" s="54"/>
      <c r="G57" s="55"/>
      <c r="H57" s="19"/>
    </row>
    <row r="58" spans="1:8">
      <c r="A58" s="51"/>
      <c r="B58" s="52"/>
      <c r="C58" s="53"/>
      <c r="D58" s="24"/>
      <c r="E58" s="51"/>
      <c r="F58" s="54"/>
      <c r="G58" s="55"/>
      <c r="H58" s="19"/>
    </row>
    <row r="59" spans="1:8">
      <c r="A59" s="51"/>
      <c r="B59" s="52"/>
      <c r="C59" s="53"/>
      <c r="D59" s="24"/>
      <c r="E59" s="51"/>
      <c r="F59" s="54"/>
      <c r="G59" s="55"/>
      <c r="H59" s="19"/>
    </row>
    <row r="60" spans="1:8">
      <c r="A60" s="51"/>
      <c r="B60" s="52"/>
      <c r="C60" s="53"/>
      <c r="D60" s="24"/>
      <c r="E60" s="51"/>
      <c r="F60" s="54"/>
      <c r="G60" s="55"/>
      <c r="H60" s="19"/>
    </row>
    <row r="63" spans="1:7">
      <c r="A63" s="56"/>
      <c r="B63" s="57"/>
      <c r="C63" s="58"/>
      <c r="D63" s="59"/>
      <c r="E63" s="56"/>
      <c r="F63" s="60"/>
      <c r="G63" s="61"/>
    </row>
    <row r="64" spans="1:7">
      <c r="A64" s="56"/>
      <c r="B64" s="57"/>
      <c r="C64" s="58"/>
      <c r="D64" s="59"/>
      <c r="E64" s="56"/>
      <c r="F64" s="60"/>
      <c r="G64" s="61"/>
    </row>
    <row r="65" spans="8:8">
      <c r="H65" s="62"/>
    </row>
    <row r="66" spans="8:8">
      <c r="H66" s="62"/>
    </row>
  </sheetData>
  <mergeCells count="12">
    <mergeCell ref="A2:F2"/>
    <mergeCell ref="A11:G11"/>
    <mergeCell ref="A29:G29"/>
    <mergeCell ref="A41:G41"/>
    <mergeCell ref="E4:E8"/>
    <mergeCell ref="E20:E22"/>
    <mergeCell ref="E31:E38"/>
    <mergeCell ref="E54:E56"/>
    <mergeCell ref="F4:F8"/>
    <mergeCell ref="F20:F22"/>
    <mergeCell ref="F31:F38"/>
    <mergeCell ref="F54:F56"/>
  </mergeCells>
  <pageMargins left="0.511805555555556" right="0.511805555555556" top="0.786805555555556" bottom="0.786805555555556" header="0.314583333333333" footer="0.314583333333333"/>
  <pageSetup paperSize="9" scale="8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pe063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echagas</cp:lastModifiedBy>
  <dcterms:created xsi:type="dcterms:W3CDTF">2018-10-02T11:58:00Z</dcterms:created>
  <cp:lastPrinted>2018-10-23T11:08:00Z</cp:lastPrinted>
  <dcterms:modified xsi:type="dcterms:W3CDTF">2024-03-12T19:06:15Z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1046-12.2.0.13431</vt:lpwstr>
  </property>
  <property fmtid="{D5CDD505-2E9C-101B-9397-08002B2CF9AE}" pid="3" name="ICV">
    <vt:lpwstr>F890C3F5BBF245ABB53EC58C6E1405FE_12</vt:lpwstr>
  </property>
</Properties>
</file>